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kaurinovic\Desktop\nove sprance\"/>
    </mc:Choice>
  </mc:AlternateContent>
  <bookViews>
    <workbookView xWindow="0" yWindow="0" windowWidth="28800" windowHeight="11400"/>
  </bookViews>
  <sheets>
    <sheet name="Izračun" sheetId="1" r:id="rId1"/>
    <sheet name="Vrsta_Spremnika" sheetId="3" state="hidden" r:id="rId2"/>
  </sheets>
  <definedNames>
    <definedName name="_xlnm.Print_Area" localSheetId="0">Izračun!$A$1:$W$34</definedName>
    <definedName name="Sprem">Vrsta_Spremnika!$A$1:$A$2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" i="1" l="1"/>
  <c r="M9" i="1" l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Q10" i="1" s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9" i="1" l="1"/>
  <c r="V33" i="1" l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W11" i="1" l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10" i="1" l="1"/>
  <c r="W9" i="1"/>
  <c r="W34" i="1" s="1"/>
</calcChain>
</file>

<file path=xl/sharedStrings.xml><?xml version="1.0" encoding="utf-8"?>
<sst xmlns="http://schemas.openxmlformats.org/spreadsheetml/2006/main" count="45" uniqueCount="33">
  <si>
    <t>NAZIV DRŽAVE</t>
  </si>
  <si>
    <t>IZVOR PODATAKA O CIJENI</t>
  </si>
  <si>
    <t>TEČAJ HNB (A)</t>
  </si>
  <si>
    <t>NAZIV LIJEKA</t>
  </si>
  <si>
    <t>JAČINA</t>
  </si>
  <si>
    <t>PODACI O CIJENAMA LIJEKA</t>
  </si>
  <si>
    <t>PODACI O LIJEKU KOJEMU SE ODREĐUJE CIJENA:</t>
  </si>
  <si>
    <t>DJELATNA TVAR (INN)</t>
  </si>
  <si>
    <t>FARMACEUTSKI OBLIK</t>
  </si>
  <si>
    <t>OPIS PAKIRANJA</t>
  </si>
  <si>
    <t>SPREMNIK</t>
  </si>
  <si>
    <t>VRSTA SPREMNIKA</t>
  </si>
  <si>
    <t>BROJ ODOBRENJA PAKIRANJA</t>
  </si>
  <si>
    <t>BROJ JED. OBLIKA U PAK.</t>
  </si>
  <si>
    <t>CIJENA NA VELIKO U VALUTI DRŽAVE (B)</t>
  </si>
  <si>
    <t>NACIONALNI/EU IDENTIFIKATOR PAKIRANJA</t>
  </si>
  <si>
    <t>ATK</t>
  </si>
  <si>
    <t xml:space="preserve"> KLASA</t>
  </si>
  <si>
    <t>Datum ispunjavanja tablice:</t>
  </si>
  <si>
    <t>DATUM PRISTUPA IZVORU</t>
  </si>
  <si>
    <t>PODACI O USPOREDNOM LIJEKU</t>
  </si>
  <si>
    <t>Jednodozni</t>
  </si>
  <si>
    <t>Višedozni</t>
  </si>
  <si>
    <t>Prijedlog izračuna najviše dozvoljene cijene lijeka na veliko na temelju njegovih cijena na veliko u drugim državama Europske unije/Europskog gospodarskog prostora</t>
  </si>
  <si>
    <t>CIJENA IZ IZVORA</t>
  </si>
  <si>
    <t>PDV</t>
  </si>
  <si>
    <t>MALOPROD. MARŽA (U %)</t>
  </si>
  <si>
    <t>MALOPROD. MARŽA (u iznosu)</t>
  </si>
  <si>
    <t>JEDINIČNI OBLIK</t>
  </si>
  <si>
    <t>BROJ SPREMNIKA U PAKIRANJU</t>
  </si>
  <si>
    <t>KOLIČINA FARMAC. OBLIKA U SPREMNIKU</t>
  </si>
  <si>
    <t>CIJENA NA VELIKO U EURIMA (C) [B*A]</t>
  </si>
  <si>
    <t>PRIJEDLOG NAJVIŠE DOZVOLJENE CIJENE LIJEKA NA VELIKO U EURIMA: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</si>
</sst>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/m/yyyy/;@"/>
    <numFmt numFmtId="165" formatCode="#,##0.00_ ;\-#,##0.00\ "/>
    <numFmt numFmtId="166" formatCode="_-* #,##0.00\ [$EUR]_-;\-* #,##0.00\ [$EUR]_-;_-* &quot;-&quot;??\ [$EUR]_-;_-@_-"/>
  </numFmts>
  <fonts count="5" x14ac:knownFonts="1"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/>
    </xf>
    <xf numFmtId="0" fontId="1" fillId="2" borderId="7" xfId="0" applyFont="1" applyFill="1" applyBorder="1" applyAlignment="1">
      <alignment horizontal="centerContinuous" vertical="center" wrapText="1"/>
    </xf>
    <xf numFmtId="0" fontId="1" fillId="2" borderId="9" xfId="0" applyFont="1" applyFill="1" applyBorder="1" applyAlignment="1">
      <alignment horizontal="centerContinuous" vertical="center"/>
    </xf>
    <xf numFmtId="0" fontId="0" fillId="3" borderId="0" xfId="0" applyFill="1" applyAlignment="1">
      <alignment horizontal="centerContinuous" vertical="center"/>
    </xf>
    <xf numFmtId="0" fontId="0" fillId="3" borderId="0" xfId="0" applyFill="1" applyAlignment="1">
      <alignment horizontal="centerContinuous" vertical="center" wrapText="1"/>
    </xf>
    <xf numFmtId="0" fontId="0" fillId="3" borderId="0" xfId="0" applyFill="1" applyAlignment="1">
      <alignment vertical="center" wrapText="1"/>
    </xf>
    <xf numFmtId="0" fontId="1" fillId="3" borderId="0" xfId="0" applyFont="1" applyFill="1" applyAlignment="1">
      <alignment vertical="center"/>
    </xf>
    <xf numFmtId="0" fontId="1" fillId="4" borderId="24" xfId="0" applyFont="1" applyFill="1" applyBorder="1" applyAlignment="1">
      <alignment vertical="center" wrapText="1"/>
    </xf>
    <xf numFmtId="0" fontId="1" fillId="4" borderId="25" xfId="0" applyFont="1" applyFill="1" applyBorder="1" applyAlignment="1">
      <alignment vertical="center" wrapText="1"/>
    </xf>
    <xf numFmtId="0" fontId="1" fillId="4" borderId="26" xfId="0" applyFont="1" applyFill="1" applyBorder="1" applyAlignment="1">
      <alignment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 wrapText="1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" fillId="3" borderId="0" xfId="0" applyFont="1" applyFill="1" applyAlignment="1">
      <alignment horizontal="right" vertical="center"/>
    </xf>
    <xf numFmtId="164" fontId="3" fillId="3" borderId="0" xfId="0" applyNumberFormat="1" applyFont="1" applyFill="1" applyAlignment="1">
      <alignment horizontal="centerContinuous" vertical="center"/>
    </xf>
    <xf numFmtId="164" fontId="0" fillId="3" borderId="0" xfId="0" applyNumberFormat="1" applyFill="1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16" xfId="0" applyNumberFormat="1" applyBorder="1" applyAlignment="1" applyProtection="1">
      <alignment vertical="center" wrapText="1"/>
      <protection locked="0"/>
    </xf>
    <xf numFmtId="0" fontId="0" fillId="0" borderId="34" xfId="0" applyBorder="1" applyAlignment="1" applyProtection="1">
      <alignment vertical="center" wrapText="1"/>
      <protection locked="0"/>
    </xf>
    <xf numFmtId="0" fontId="0" fillId="0" borderId="20" xfId="0" applyBorder="1" applyAlignment="1" applyProtection="1">
      <alignment vertical="center" wrapText="1"/>
      <protection locked="0"/>
    </xf>
    <xf numFmtId="0" fontId="0" fillId="0" borderId="30" xfId="0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164" fontId="0" fillId="0" borderId="17" xfId="0" applyNumberFormat="1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1" fillId="0" borderId="15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164" fontId="0" fillId="0" borderId="3" xfId="0" applyNumberFormat="1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vertical="center" wrapText="1"/>
      <protection locked="0"/>
    </xf>
    <xf numFmtId="164" fontId="0" fillId="0" borderId="2" xfId="0" applyNumberFormat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1" fillId="5" borderId="11" xfId="0" applyFont="1" applyFill="1" applyBorder="1" applyAlignment="1">
      <alignment vertical="center" wrapText="1"/>
    </xf>
    <xf numFmtId="0" fontId="1" fillId="5" borderId="13" xfId="0" applyFont="1" applyFill="1" applyBorder="1" applyAlignment="1">
      <alignment vertical="center" wrapText="1"/>
    </xf>
    <xf numFmtId="164" fontId="1" fillId="5" borderId="12" xfId="0" applyNumberFormat="1" applyFont="1" applyFill="1" applyBorder="1" applyAlignment="1">
      <alignment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vertical="center" wrapText="1"/>
    </xf>
    <xf numFmtId="0" fontId="1" fillId="5" borderId="35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33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horizontal="centerContinuous" vertical="center" wrapText="1"/>
    </xf>
    <xf numFmtId="0" fontId="1" fillId="5" borderId="36" xfId="0" applyFont="1" applyFill="1" applyBorder="1" applyAlignment="1">
      <alignment horizontal="centerContinuous" vertical="center" wrapText="1"/>
    </xf>
    <xf numFmtId="0" fontId="1" fillId="5" borderId="8" xfId="0" applyFont="1" applyFill="1" applyBorder="1" applyAlignment="1">
      <alignment horizontal="centerContinuous" vertical="center" wrapText="1"/>
    </xf>
    <xf numFmtId="0" fontId="1" fillId="2" borderId="6" xfId="0" applyFont="1" applyFill="1" applyBorder="1" applyAlignment="1">
      <alignment horizontal="centerContinuous" vertical="center" wrapText="1"/>
    </xf>
    <xf numFmtId="0" fontId="1" fillId="2" borderId="8" xfId="0" applyFont="1" applyFill="1" applyBorder="1" applyAlignment="1">
      <alignment horizontal="centerContinuous" vertical="center" wrapText="1"/>
    </xf>
    <xf numFmtId="0" fontId="1" fillId="2" borderId="25" xfId="0" applyFont="1" applyFill="1" applyBorder="1" applyAlignment="1">
      <alignment horizontal="center" vertical="center" wrapText="1"/>
    </xf>
    <xf numFmtId="9" fontId="0" fillId="0" borderId="31" xfId="1" applyFont="1" applyBorder="1" applyAlignment="1" applyProtection="1">
      <alignment vertical="center" wrapText="1"/>
      <protection locked="0"/>
    </xf>
    <xf numFmtId="9" fontId="0" fillId="0" borderId="40" xfId="1" applyFont="1" applyBorder="1" applyAlignment="1" applyProtection="1">
      <alignment vertical="center" wrapText="1"/>
      <protection locked="0"/>
    </xf>
    <xf numFmtId="4" fontId="0" fillId="0" borderId="32" xfId="0" applyNumberFormat="1" applyBorder="1" applyAlignment="1" applyProtection="1">
      <alignment vertical="center" wrapText="1"/>
      <protection locked="0"/>
    </xf>
    <xf numFmtId="2" fontId="0" fillId="7" borderId="4" xfId="0" applyNumberFormat="1" applyFill="1" applyBorder="1" applyAlignment="1">
      <alignment vertical="center" wrapText="1"/>
    </xf>
    <xf numFmtId="2" fontId="0" fillId="7" borderId="1" xfId="0" applyNumberFormat="1" applyFill="1" applyBorder="1" applyAlignment="1">
      <alignment vertical="center" wrapText="1"/>
    </xf>
    <xf numFmtId="2" fontId="0" fillId="7" borderId="41" xfId="0" applyNumberFormat="1" applyFill="1" applyBorder="1" applyAlignment="1">
      <alignment vertical="center" wrapText="1"/>
    </xf>
    <xf numFmtId="0" fontId="1" fillId="2" borderId="39" xfId="0" applyFont="1" applyFill="1" applyBorder="1" applyAlignment="1">
      <alignment horizontal="center" vertical="center" wrapText="1"/>
    </xf>
    <xf numFmtId="4" fontId="0" fillId="0" borderId="4" xfId="1" applyNumberFormat="1" applyFont="1" applyBorder="1" applyAlignment="1" applyProtection="1">
      <alignment vertical="center" wrapText="1"/>
      <protection locked="0"/>
    </xf>
    <xf numFmtId="4" fontId="0" fillId="0" borderId="20" xfId="1" applyNumberFormat="1" applyFont="1" applyBorder="1" applyAlignment="1" applyProtection="1">
      <alignment vertical="center" wrapText="1"/>
      <protection locked="0"/>
    </xf>
    <xf numFmtId="0" fontId="1" fillId="5" borderId="42" xfId="0" applyFont="1" applyFill="1" applyBorder="1" applyAlignment="1">
      <alignment horizontal="centerContinuous" vertical="center" wrapText="1"/>
    </xf>
    <xf numFmtId="0" fontId="1" fillId="2" borderId="43" xfId="0" applyFont="1" applyFill="1" applyBorder="1" applyAlignment="1">
      <alignment horizontal="center" vertical="center" wrapText="1"/>
    </xf>
    <xf numFmtId="4" fontId="0" fillId="0" borderId="34" xfId="0" applyNumberFormat="1" applyBorder="1" applyAlignment="1" applyProtection="1">
      <alignment vertical="center" wrapText="1"/>
      <protection locked="0"/>
    </xf>
    <xf numFmtId="9" fontId="0" fillId="0" borderId="30" xfId="1" applyFont="1" applyBorder="1" applyAlignment="1" applyProtection="1">
      <alignment vertical="center" wrapText="1"/>
      <protection locked="0"/>
    </xf>
    <xf numFmtId="9" fontId="0" fillId="0" borderId="28" xfId="1" applyFont="1" applyBorder="1" applyAlignment="1" applyProtection="1">
      <alignment vertical="center" wrapText="1"/>
      <protection locked="0"/>
    </xf>
    <xf numFmtId="0" fontId="0" fillId="0" borderId="32" xfId="0" applyBorder="1" applyAlignment="1" applyProtection="1">
      <alignment vertical="center" wrapText="1"/>
      <protection locked="0"/>
    </xf>
    <xf numFmtId="165" fontId="0" fillId="6" borderId="4" xfId="0" applyNumberFormat="1" applyFill="1" applyBorder="1" applyAlignment="1">
      <alignment vertical="center"/>
    </xf>
    <xf numFmtId="0" fontId="0" fillId="7" borderId="4" xfId="0" applyFill="1" applyBorder="1" applyAlignment="1" applyProtection="1">
      <alignment vertical="center" wrapText="1"/>
    </xf>
    <xf numFmtId="0" fontId="0" fillId="7" borderId="20" xfId="0" applyFill="1" applyBorder="1" applyAlignment="1" applyProtection="1">
      <alignment vertical="center" wrapText="1"/>
    </xf>
    <xf numFmtId="0" fontId="0" fillId="0" borderId="45" xfId="0" applyBorder="1" applyAlignment="1" applyProtection="1">
      <alignment vertical="center" wrapText="1"/>
      <protection locked="0"/>
    </xf>
    <xf numFmtId="166" fontId="0" fillId="6" borderId="18" xfId="0" applyNumberFormat="1" applyFill="1" applyBorder="1" applyAlignment="1">
      <alignment vertical="center"/>
    </xf>
    <xf numFmtId="166" fontId="0" fillId="6" borderId="44" xfId="0" applyNumberFormat="1" applyFill="1" applyBorder="1" applyAlignment="1">
      <alignment vertical="center"/>
    </xf>
    <xf numFmtId="0" fontId="1" fillId="8" borderId="5" xfId="0" applyFont="1" applyFill="1" applyBorder="1" applyAlignment="1">
      <alignment vertical="center"/>
    </xf>
    <xf numFmtId="0" fontId="1" fillId="8" borderId="6" xfId="0" applyFont="1" applyFill="1" applyBorder="1" applyAlignment="1">
      <alignment vertical="center"/>
    </xf>
    <xf numFmtId="164" fontId="1" fillId="8" borderId="6" xfId="0" applyNumberFormat="1" applyFont="1" applyFill="1" applyBorder="1" applyAlignment="1">
      <alignment vertical="center"/>
    </xf>
    <xf numFmtId="0" fontId="0" fillId="8" borderId="6" xfId="0" applyFill="1" applyBorder="1" applyAlignment="1">
      <alignment vertical="center"/>
    </xf>
    <xf numFmtId="0" fontId="0" fillId="8" borderId="5" xfId="0" applyFill="1" applyBorder="1" applyAlignment="1">
      <alignment vertical="center" wrapText="1"/>
    </xf>
    <xf numFmtId="0" fontId="0" fillId="8" borderId="6" xfId="0" applyFill="1" applyBorder="1" applyAlignment="1">
      <alignment vertical="center" wrapText="1"/>
    </xf>
    <xf numFmtId="166" fontId="1" fillId="8" borderId="16" xfId="0" applyNumberFormat="1" applyFont="1" applyFill="1" applyBorder="1" applyAlignment="1" applyProtection="1">
      <alignment vertical="center"/>
      <protection locked="0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0" fillId="0" borderId="37" xfId="0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1" fillId="4" borderId="26" xfId="0" applyFont="1" applyFill="1" applyBorder="1" applyAlignment="1">
      <alignment horizontal="center" vertical="center" wrapText="1"/>
    </xf>
    <xf numFmtId="0" fontId="1" fillId="4" borderId="38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E8E8E8"/>
      <color rgb="FFEEF4E8"/>
      <color rgb="FFF9FBF7"/>
      <color rgb="FFFFF8E5"/>
      <color rgb="FFF6F8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U132"/>
  <sheetViews>
    <sheetView tabSelected="1" zoomScaleNormal="100" workbookViewId="0">
      <pane xSplit="5" ySplit="8" topLeftCell="F9" activePane="bottomRight" state="frozen"/>
      <selection pane="topRight" activeCell="E1" sqref="E1"/>
      <selection pane="bottomLeft" activeCell="A11" sqref="A11"/>
      <selection pane="bottomRight" activeCell="J20" sqref="J20"/>
    </sheetView>
  </sheetViews>
  <sheetFormatPr defaultColWidth="8.7109375" defaultRowHeight="15" x14ac:dyDescent="0.25"/>
  <cols>
    <col min="1" max="1" width="13.140625" style="1" customWidth="1"/>
    <col min="2" max="2" width="16" style="1" customWidth="1"/>
    <col min="3" max="3" width="11.28515625" style="22" customWidth="1"/>
    <col min="4" max="4" width="7.7109375" style="1" customWidth="1"/>
    <col min="5" max="5" width="27.28515625" style="2" customWidth="1"/>
    <col min="6" max="6" width="19.140625" style="2" customWidth="1"/>
    <col min="7" max="7" width="20.140625" style="2" customWidth="1"/>
    <col min="8" max="8" width="10.85546875" style="2" customWidth="1"/>
    <col min="9" max="9" width="9.5703125" style="2" customWidth="1"/>
    <col min="10" max="10" width="17.42578125" style="2" customWidth="1"/>
    <col min="11" max="11" width="24.85546875" style="2" customWidth="1"/>
    <col min="12" max="12" width="28.7109375" style="2" customWidth="1"/>
    <col min="13" max="13" width="13.28515625" style="2" customWidth="1"/>
    <col min="14" max="14" width="10.85546875" style="2" customWidth="1"/>
    <col min="15" max="15" width="12" style="2" customWidth="1"/>
    <col min="16" max="16" width="12.5703125" style="1" customWidth="1"/>
    <col min="17" max="17" width="10.140625" style="2" customWidth="1"/>
    <col min="18" max="18" width="17" style="1" customWidth="1"/>
    <col min="19" max="19" width="12.42578125" style="1" customWidth="1"/>
    <col min="20" max="20" width="11.85546875" style="1" customWidth="1"/>
    <col min="21" max="21" width="12.42578125" style="1" customWidth="1"/>
    <col min="22" max="22" width="20" style="1" customWidth="1"/>
    <col min="23" max="23" width="21.28515625" style="1" customWidth="1"/>
    <col min="24" max="24" width="11.7109375" style="1" customWidth="1"/>
    <col min="25" max="37" width="8.7109375" style="3"/>
    <col min="38" max="16384" width="8.7109375" style="1"/>
  </cols>
  <sheetData>
    <row r="1" spans="1:203" s="18" customFormat="1" ht="19.5" thickBot="1" x14ac:dyDescent="0.3">
      <c r="A1" s="14" t="s">
        <v>23</v>
      </c>
      <c r="B1" s="15"/>
      <c r="C1" s="20"/>
      <c r="D1" s="15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5"/>
      <c r="Q1" s="16"/>
      <c r="R1" s="15"/>
      <c r="S1" s="15"/>
      <c r="T1" s="15"/>
      <c r="U1" s="15"/>
      <c r="V1" s="15"/>
      <c r="W1" s="15"/>
      <c r="X1" s="15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203" ht="15.75" thickBot="1" x14ac:dyDescent="0.3">
      <c r="B2" s="19" t="s">
        <v>18</v>
      </c>
      <c r="C2" s="23"/>
      <c r="F2" s="7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6"/>
      <c r="W2" s="8"/>
      <c r="X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</row>
    <row r="3" spans="1:203" ht="9.9499999999999993" customHeight="1" thickBot="1" x14ac:dyDescent="0.3">
      <c r="A3" s="3"/>
      <c r="B3" s="3"/>
      <c r="C3" s="21"/>
      <c r="D3" s="3"/>
      <c r="E3" s="3"/>
      <c r="F3" s="3"/>
      <c r="G3" s="8"/>
      <c r="H3" s="8"/>
      <c r="I3" s="8"/>
      <c r="J3" s="8"/>
      <c r="K3" s="8"/>
      <c r="L3" s="8"/>
      <c r="M3" s="8"/>
      <c r="N3" s="8"/>
      <c r="P3" s="8"/>
      <c r="Q3" s="8"/>
      <c r="R3" s="8"/>
      <c r="S3" s="8"/>
      <c r="T3" s="8"/>
      <c r="U3" s="8"/>
      <c r="V3" s="6"/>
      <c r="W3" s="8"/>
      <c r="X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</row>
    <row r="4" spans="1:203" ht="58.5" customHeight="1" thickBot="1" x14ac:dyDescent="0.3">
      <c r="A4" s="82" t="s">
        <v>6</v>
      </c>
      <c r="B4" s="83"/>
      <c r="C4" s="83"/>
      <c r="D4" s="84"/>
      <c r="E4" s="10" t="s">
        <v>3</v>
      </c>
      <c r="F4" s="12" t="s">
        <v>12</v>
      </c>
      <c r="G4" s="11" t="s">
        <v>7</v>
      </c>
      <c r="H4" s="13" t="s">
        <v>16</v>
      </c>
      <c r="I4" s="11" t="s">
        <v>4</v>
      </c>
      <c r="J4" s="11" t="s">
        <v>8</v>
      </c>
      <c r="K4" s="11" t="s">
        <v>9</v>
      </c>
      <c r="L4" s="11" t="s">
        <v>10</v>
      </c>
      <c r="M4" s="11" t="s">
        <v>11</v>
      </c>
      <c r="N4" s="11" t="s">
        <v>28</v>
      </c>
      <c r="O4" s="12" t="s">
        <v>29</v>
      </c>
      <c r="P4" s="12" t="s">
        <v>30</v>
      </c>
      <c r="Q4" s="12" t="s">
        <v>13</v>
      </c>
      <c r="R4" s="90" t="s">
        <v>17</v>
      </c>
      <c r="S4" s="91"/>
      <c r="T4" s="8"/>
      <c r="U4" s="8"/>
      <c r="V4" s="6"/>
      <c r="W4" s="8"/>
      <c r="X4" s="6"/>
      <c r="Y4" s="8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</row>
    <row r="5" spans="1:203" ht="16.5" thickTop="1" thickBot="1" x14ac:dyDescent="0.3">
      <c r="A5" s="85"/>
      <c r="B5" s="86"/>
      <c r="C5" s="86"/>
      <c r="D5" s="87"/>
      <c r="E5" s="24"/>
      <c r="F5" s="25"/>
      <c r="G5" s="25"/>
      <c r="H5" s="25"/>
      <c r="I5" s="25"/>
      <c r="J5" s="25"/>
      <c r="K5" s="25"/>
      <c r="L5" s="25"/>
      <c r="M5" s="72"/>
      <c r="N5" s="25"/>
      <c r="O5" s="26"/>
      <c r="P5" s="26"/>
      <c r="Q5" s="69" t="str">
        <f>IF(AND(ISBLANK(E5),ISBLANK(F5)),"",IF(ISBLANK(M5),"",IF(M5="jednodozni",O5,O5*P5)))</f>
        <v/>
      </c>
      <c r="R5" s="88"/>
      <c r="S5" s="89"/>
      <c r="T5" s="8"/>
      <c r="U5" s="8"/>
      <c r="V5" s="6"/>
      <c r="W5" s="8"/>
      <c r="X5" s="6"/>
      <c r="Y5" s="8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</row>
    <row r="6" spans="1:203" ht="12.6" customHeight="1" thickBot="1" x14ac:dyDescent="0.3">
      <c r="A6" s="3"/>
      <c r="B6" s="3"/>
      <c r="C6" s="21"/>
      <c r="D6" s="3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3"/>
      <c r="Q6" s="8"/>
      <c r="R6" s="3"/>
      <c r="S6" s="3"/>
      <c r="T6" s="3"/>
      <c r="U6" s="3"/>
      <c r="V6" s="6"/>
      <c r="W6" s="8"/>
      <c r="X6" s="3"/>
    </row>
    <row r="7" spans="1:203" ht="27.95" customHeight="1" thickBot="1" x14ac:dyDescent="0.3">
      <c r="A7" s="3"/>
      <c r="B7" s="3"/>
      <c r="C7" s="21"/>
      <c r="D7" s="3"/>
      <c r="E7" s="48" t="s">
        <v>20</v>
      </c>
      <c r="F7" s="49"/>
      <c r="G7" s="50"/>
      <c r="H7" s="50"/>
      <c r="I7" s="50"/>
      <c r="J7" s="50"/>
      <c r="K7" s="50"/>
      <c r="L7" s="50"/>
      <c r="M7" s="50"/>
      <c r="N7" s="50"/>
      <c r="O7" s="50"/>
      <c r="P7" s="63"/>
      <c r="Q7" s="50"/>
      <c r="R7" s="4" t="s">
        <v>5</v>
      </c>
      <c r="S7" s="51"/>
      <c r="T7" s="51"/>
      <c r="U7" s="51"/>
      <c r="V7" s="52"/>
      <c r="W7" s="5"/>
      <c r="X7" s="3"/>
      <c r="AA7" s="9"/>
      <c r="AB7" s="9"/>
      <c r="AC7" s="9"/>
      <c r="AD7" s="9"/>
      <c r="AE7" s="9"/>
      <c r="AL7" s="3"/>
      <c r="AM7" s="3"/>
    </row>
    <row r="8" spans="1:203" ht="60.75" thickBot="1" x14ac:dyDescent="0.3">
      <c r="A8" s="39" t="s">
        <v>0</v>
      </c>
      <c r="B8" s="40" t="s">
        <v>1</v>
      </c>
      <c r="C8" s="41" t="s">
        <v>19</v>
      </c>
      <c r="D8" s="42" t="s">
        <v>2</v>
      </c>
      <c r="E8" s="43" t="s">
        <v>3</v>
      </c>
      <c r="F8" s="44" t="s">
        <v>15</v>
      </c>
      <c r="G8" s="45" t="s">
        <v>7</v>
      </c>
      <c r="H8" s="46" t="s">
        <v>16</v>
      </c>
      <c r="I8" s="45" t="s">
        <v>4</v>
      </c>
      <c r="J8" s="45" t="s">
        <v>8</v>
      </c>
      <c r="K8" s="45" t="s">
        <v>9</v>
      </c>
      <c r="L8" s="45" t="s">
        <v>10</v>
      </c>
      <c r="M8" s="45" t="s">
        <v>11</v>
      </c>
      <c r="N8" s="45" t="s">
        <v>28</v>
      </c>
      <c r="O8" s="45" t="s">
        <v>29</v>
      </c>
      <c r="P8" s="47" t="s">
        <v>30</v>
      </c>
      <c r="Q8" s="45" t="s">
        <v>13</v>
      </c>
      <c r="R8" s="64" t="s">
        <v>24</v>
      </c>
      <c r="S8" s="53" t="s">
        <v>25</v>
      </c>
      <c r="T8" s="60" t="s">
        <v>26</v>
      </c>
      <c r="U8" s="53" t="s">
        <v>27</v>
      </c>
      <c r="V8" s="53" t="s">
        <v>14</v>
      </c>
      <c r="W8" s="53" t="s">
        <v>31</v>
      </c>
      <c r="X8" s="3"/>
      <c r="AL8" s="3"/>
      <c r="AM8" s="3"/>
    </row>
    <row r="9" spans="1:203" ht="15.75" thickTop="1" x14ac:dyDescent="0.25">
      <c r="A9" s="27"/>
      <c r="B9" s="28"/>
      <c r="C9" s="29"/>
      <c r="D9" s="30"/>
      <c r="E9" s="68"/>
      <c r="F9" s="31"/>
      <c r="G9" s="31"/>
      <c r="H9" s="31"/>
      <c r="I9" s="31"/>
      <c r="J9" s="31"/>
      <c r="K9" s="31"/>
      <c r="L9" s="31"/>
      <c r="M9" s="70" t="str">
        <f t="shared" ref="M9:M33" si="0">IF(AND(ISBLANK(E9),ISBLANK(F9)),"",$M$5)</f>
        <v/>
      </c>
      <c r="N9" s="31"/>
      <c r="O9" s="31"/>
      <c r="P9" s="31"/>
      <c r="Q9" s="69" t="str">
        <f>IF(AND(ISBLANK(E9),ISBLANK(F9)),"",IF(ISBLANK(M9),"",IF(M9="jednodozni",O9,O9*P9)))</f>
        <v/>
      </c>
      <c r="R9" s="56"/>
      <c r="S9" s="54"/>
      <c r="T9" s="55"/>
      <c r="U9" s="61"/>
      <c r="V9" s="57" t="str">
        <f>IF(ISBLANK(R9),"",IF(NOT(ISBLANK(T9)),ROUND((ROUND(ROUND(R9,2)/(1+ROUND(S9,2)),2))/(1+T9),2),ROUND((ROUND(ROUND(R9,2)/(1+ROUND(S9,2)),2))-ROUND(U9,2),2)))</f>
        <v/>
      </c>
      <c r="W9" s="73" t="str">
        <f t="shared" ref="W9:W33" si="1">IF(OR(ISBLANK($D9),ISBLANK($V9)),"",ROUND($V9*$D9,2))</f>
        <v/>
      </c>
      <c r="X9" s="3"/>
      <c r="AL9" s="3"/>
      <c r="AM9" s="3"/>
    </row>
    <row r="10" spans="1:203" x14ac:dyDescent="0.25">
      <c r="A10" s="32"/>
      <c r="B10" s="33"/>
      <c r="C10" s="34"/>
      <c r="D10" s="35"/>
      <c r="E10" s="68"/>
      <c r="F10" s="31"/>
      <c r="G10" s="31"/>
      <c r="H10" s="31"/>
      <c r="I10" s="31"/>
      <c r="J10" s="31"/>
      <c r="K10" s="31"/>
      <c r="L10" s="31"/>
      <c r="M10" s="70" t="str">
        <f t="shared" si="0"/>
        <v/>
      </c>
      <c r="N10" s="31"/>
      <c r="O10" s="31"/>
      <c r="P10" s="31"/>
      <c r="Q10" s="69" t="str">
        <f t="shared" ref="Q10:Q33" si="2">IF(AND(ISBLANK(E10),ISBLANK(F10)),"",IF(ISBLANK(M10),"",IF(M10="jednodozni",O10,O10*P10)))</f>
        <v/>
      </c>
      <c r="R10" s="56"/>
      <c r="S10" s="54"/>
      <c r="T10" s="55"/>
      <c r="U10" s="61"/>
      <c r="V10" s="58" t="str">
        <f t="shared" ref="V10:V33" si="3">IF(ISBLANK(R10),"",IF(NOT(ISBLANK(T10)),ROUND((ROUND(ROUND(R10,2)/(1+ROUND(S10,2)),2))/(1+T10),2),ROUND((ROUND(ROUND(R10,2)/(1+ROUND(S10,2)),2))-ROUND(U10,2),2)))</f>
        <v/>
      </c>
      <c r="W10" s="73" t="str">
        <f t="shared" si="1"/>
        <v/>
      </c>
      <c r="X10" s="3"/>
      <c r="AL10" s="3"/>
      <c r="AM10" s="3"/>
    </row>
    <row r="11" spans="1:203" x14ac:dyDescent="0.25">
      <c r="A11" s="32"/>
      <c r="B11" s="33"/>
      <c r="C11" s="34"/>
      <c r="D11" s="35"/>
      <c r="E11" s="68"/>
      <c r="F11" s="31"/>
      <c r="G11" s="31"/>
      <c r="H11" s="31"/>
      <c r="I11" s="31"/>
      <c r="J11" s="31"/>
      <c r="K11" s="31"/>
      <c r="L11" s="31"/>
      <c r="M11" s="70" t="str">
        <f t="shared" si="0"/>
        <v/>
      </c>
      <c r="N11" s="31"/>
      <c r="O11" s="31"/>
      <c r="P11" s="31"/>
      <c r="Q11" s="69" t="str">
        <f t="shared" si="2"/>
        <v/>
      </c>
      <c r="R11" s="56"/>
      <c r="S11" s="54"/>
      <c r="T11" s="55"/>
      <c r="U11" s="61"/>
      <c r="V11" s="58" t="str">
        <f t="shared" si="3"/>
        <v/>
      </c>
      <c r="W11" s="73" t="str">
        <f t="shared" si="1"/>
        <v/>
      </c>
      <c r="X11" s="3"/>
      <c r="AL11" s="3"/>
      <c r="AM11" s="3"/>
    </row>
    <row r="12" spans="1:203" x14ac:dyDescent="0.25">
      <c r="A12" s="32"/>
      <c r="B12" s="33"/>
      <c r="C12" s="34"/>
      <c r="D12" s="35"/>
      <c r="E12" s="68"/>
      <c r="F12" s="31"/>
      <c r="G12" s="31"/>
      <c r="H12" s="31"/>
      <c r="I12" s="31"/>
      <c r="J12" s="31"/>
      <c r="K12" s="31"/>
      <c r="L12" s="31"/>
      <c r="M12" s="70" t="str">
        <f t="shared" si="0"/>
        <v/>
      </c>
      <c r="N12" s="31"/>
      <c r="O12" s="31"/>
      <c r="P12" s="31"/>
      <c r="Q12" s="69" t="str">
        <f t="shared" si="2"/>
        <v/>
      </c>
      <c r="R12" s="56"/>
      <c r="S12" s="54"/>
      <c r="T12" s="55"/>
      <c r="U12" s="61"/>
      <c r="V12" s="58" t="str">
        <f t="shared" si="3"/>
        <v/>
      </c>
      <c r="W12" s="73" t="str">
        <f t="shared" si="1"/>
        <v/>
      </c>
      <c r="X12" s="3"/>
      <c r="AL12" s="3"/>
      <c r="AM12" s="3"/>
    </row>
    <row r="13" spans="1:203" x14ac:dyDescent="0.25">
      <c r="A13" s="32"/>
      <c r="B13" s="33"/>
      <c r="C13" s="34"/>
      <c r="D13" s="35"/>
      <c r="E13" s="68"/>
      <c r="F13" s="31"/>
      <c r="G13" s="31"/>
      <c r="H13" s="31"/>
      <c r="I13" s="31"/>
      <c r="J13" s="31"/>
      <c r="K13" s="31"/>
      <c r="L13" s="31"/>
      <c r="M13" s="70" t="str">
        <f t="shared" si="0"/>
        <v/>
      </c>
      <c r="N13" s="31"/>
      <c r="O13" s="31"/>
      <c r="P13" s="31"/>
      <c r="Q13" s="69" t="str">
        <f t="shared" si="2"/>
        <v/>
      </c>
      <c r="R13" s="56"/>
      <c r="S13" s="54"/>
      <c r="T13" s="55"/>
      <c r="U13" s="61"/>
      <c r="V13" s="58" t="str">
        <f t="shared" si="3"/>
        <v/>
      </c>
      <c r="W13" s="73" t="str">
        <f t="shared" si="1"/>
        <v/>
      </c>
      <c r="X13" s="3"/>
      <c r="AL13" s="3"/>
      <c r="AM13" s="3"/>
    </row>
    <row r="14" spans="1:203" x14ac:dyDescent="0.25">
      <c r="A14" s="32"/>
      <c r="B14" s="33"/>
      <c r="C14" s="34"/>
      <c r="D14" s="35"/>
      <c r="E14" s="68"/>
      <c r="F14" s="31"/>
      <c r="G14" s="31"/>
      <c r="H14" s="31"/>
      <c r="I14" s="31"/>
      <c r="J14" s="31"/>
      <c r="K14" s="31"/>
      <c r="L14" s="31"/>
      <c r="M14" s="70" t="str">
        <f t="shared" si="0"/>
        <v/>
      </c>
      <c r="N14" s="31"/>
      <c r="O14" s="31"/>
      <c r="P14" s="31"/>
      <c r="Q14" s="69" t="str">
        <f t="shared" si="2"/>
        <v/>
      </c>
      <c r="R14" s="56"/>
      <c r="S14" s="54"/>
      <c r="T14" s="55"/>
      <c r="U14" s="61"/>
      <c r="V14" s="58" t="str">
        <f t="shared" si="3"/>
        <v/>
      </c>
      <c r="W14" s="73" t="str">
        <f t="shared" si="1"/>
        <v/>
      </c>
      <c r="X14" s="3"/>
      <c r="AL14" s="3"/>
      <c r="AM14" s="3"/>
    </row>
    <row r="15" spans="1:203" x14ac:dyDescent="0.25">
      <c r="A15" s="32"/>
      <c r="B15" s="33"/>
      <c r="C15" s="34"/>
      <c r="D15" s="35"/>
      <c r="E15" s="68"/>
      <c r="F15" s="31"/>
      <c r="G15" s="31"/>
      <c r="H15" s="31"/>
      <c r="I15" s="31"/>
      <c r="J15" s="31"/>
      <c r="K15" s="31"/>
      <c r="L15" s="31"/>
      <c r="M15" s="70" t="str">
        <f t="shared" si="0"/>
        <v/>
      </c>
      <c r="N15" s="31"/>
      <c r="O15" s="31"/>
      <c r="P15" s="31"/>
      <c r="Q15" s="69" t="str">
        <f t="shared" si="2"/>
        <v/>
      </c>
      <c r="R15" s="56"/>
      <c r="S15" s="54"/>
      <c r="T15" s="55"/>
      <c r="U15" s="61"/>
      <c r="V15" s="58" t="str">
        <f t="shared" si="3"/>
        <v/>
      </c>
      <c r="W15" s="73" t="str">
        <f t="shared" si="1"/>
        <v/>
      </c>
      <c r="X15" s="3"/>
      <c r="AL15" s="3"/>
      <c r="AM15" s="3"/>
    </row>
    <row r="16" spans="1:203" x14ac:dyDescent="0.25">
      <c r="A16" s="32"/>
      <c r="B16" s="33"/>
      <c r="C16" s="34"/>
      <c r="D16" s="35"/>
      <c r="E16" s="68"/>
      <c r="F16" s="31"/>
      <c r="G16" s="31"/>
      <c r="H16" s="31"/>
      <c r="I16" s="31"/>
      <c r="J16" s="31"/>
      <c r="K16" s="31"/>
      <c r="L16" s="31"/>
      <c r="M16" s="70" t="str">
        <f t="shared" si="0"/>
        <v/>
      </c>
      <c r="N16" s="31"/>
      <c r="O16" s="31"/>
      <c r="P16" s="31"/>
      <c r="Q16" s="69" t="str">
        <f t="shared" si="2"/>
        <v/>
      </c>
      <c r="R16" s="56"/>
      <c r="S16" s="54"/>
      <c r="T16" s="55"/>
      <c r="U16" s="61"/>
      <c r="V16" s="58" t="str">
        <f t="shared" si="3"/>
        <v/>
      </c>
      <c r="W16" s="73" t="str">
        <f t="shared" si="1"/>
        <v/>
      </c>
      <c r="X16" s="3"/>
      <c r="AL16" s="3"/>
      <c r="AM16" s="3"/>
    </row>
    <row r="17" spans="1:39" x14ac:dyDescent="0.25">
      <c r="A17" s="32"/>
      <c r="B17" s="33"/>
      <c r="C17" s="34"/>
      <c r="D17" s="35"/>
      <c r="E17" s="68"/>
      <c r="F17" s="31"/>
      <c r="G17" s="31"/>
      <c r="H17" s="31"/>
      <c r="I17" s="31"/>
      <c r="J17" s="31"/>
      <c r="K17" s="31"/>
      <c r="L17" s="31"/>
      <c r="M17" s="70" t="str">
        <f t="shared" si="0"/>
        <v/>
      </c>
      <c r="N17" s="31"/>
      <c r="O17" s="31"/>
      <c r="P17" s="31"/>
      <c r="Q17" s="69" t="str">
        <f t="shared" si="2"/>
        <v/>
      </c>
      <c r="R17" s="56"/>
      <c r="S17" s="54"/>
      <c r="T17" s="55"/>
      <c r="U17" s="61"/>
      <c r="V17" s="58" t="str">
        <f t="shared" si="3"/>
        <v/>
      </c>
      <c r="W17" s="73" t="str">
        <f t="shared" si="1"/>
        <v/>
      </c>
      <c r="X17" s="3"/>
      <c r="AL17" s="3"/>
      <c r="AM17" s="3"/>
    </row>
    <row r="18" spans="1:39" x14ac:dyDescent="0.25">
      <c r="A18" s="32"/>
      <c r="B18" s="33"/>
      <c r="C18" s="34"/>
      <c r="D18" s="35"/>
      <c r="E18" s="68"/>
      <c r="F18" s="31"/>
      <c r="G18" s="31"/>
      <c r="H18" s="31"/>
      <c r="I18" s="31"/>
      <c r="J18" s="31"/>
      <c r="K18" s="31"/>
      <c r="L18" s="31"/>
      <c r="M18" s="70" t="str">
        <f t="shared" si="0"/>
        <v/>
      </c>
      <c r="N18" s="31"/>
      <c r="O18" s="31"/>
      <c r="P18" s="31"/>
      <c r="Q18" s="69" t="str">
        <f t="shared" si="2"/>
        <v/>
      </c>
      <c r="R18" s="56"/>
      <c r="S18" s="54"/>
      <c r="T18" s="55"/>
      <c r="U18" s="61"/>
      <c r="V18" s="58" t="str">
        <f t="shared" si="3"/>
        <v/>
      </c>
      <c r="W18" s="73" t="str">
        <f t="shared" si="1"/>
        <v/>
      </c>
      <c r="X18" s="3"/>
      <c r="AL18" s="3"/>
      <c r="AM18" s="3"/>
    </row>
    <row r="19" spans="1:39" x14ac:dyDescent="0.25">
      <c r="A19" s="32"/>
      <c r="B19" s="33"/>
      <c r="C19" s="34"/>
      <c r="D19" s="35"/>
      <c r="E19" s="68"/>
      <c r="F19" s="31"/>
      <c r="G19" s="31"/>
      <c r="H19" s="31"/>
      <c r="I19" s="31"/>
      <c r="J19" s="31"/>
      <c r="K19" s="31"/>
      <c r="L19" s="31"/>
      <c r="M19" s="70" t="str">
        <f t="shared" si="0"/>
        <v/>
      </c>
      <c r="N19" s="31"/>
      <c r="O19" s="31"/>
      <c r="P19" s="31"/>
      <c r="Q19" s="69" t="str">
        <f t="shared" si="2"/>
        <v/>
      </c>
      <c r="R19" s="56"/>
      <c r="S19" s="54"/>
      <c r="T19" s="55"/>
      <c r="U19" s="61"/>
      <c r="V19" s="58" t="str">
        <f t="shared" si="3"/>
        <v/>
      </c>
      <c r="W19" s="73" t="str">
        <f t="shared" si="1"/>
        <v/>
      </c>
      <c r="X19" s="3"/>
      <c r="AL19" s="3"/>
      <c r="AM19" s="3"/>
    </row>
    <row r="20" spans="1:39" x14ac:dyDescent="0.25">
      <c r="A20" s="32"/>
      <c r="B20" s="33"/>
      <c r="C20" s="34"/>
      <c r="D20" s="35"/>
      <c r="E20" s="68"/>
      <c r="F20" s="31"/>
      <c r="G20" s="31"/>
      <c r="H20" s="31"/>
      <c r="I20" s="31"/>
      <c r="J20" s="31"/>
      <c r="K20" s="31"/>
      <c r="L20" s="31"/>
      <c r="M20" s="70" t="str">
        <f t="shared" si="0"/>
        <v/>
      </c>
      <c r="N20" s="31"/>
      <c r="O20" s="31"/>
      <c r="P20" s="31"/>
      <c r="Q20" s="69" t="str">
        <f t="shared" si="2"/>
        <v/>
      </c>
      <c r="R20" s="56"/>
      <c r="S20" s="54"/>
      <c r="T20" s="55"/>
      <c r="U20" s="61"/>
      <c r="V20" s="58" t="str">
        <f t="shared" si="3"/>
        <v/>
      </c>
      <c r="W20" s="73" t="str">
        <f t="shared" si="1"/>
        <v/>
      </c>
      <c r="X20" s="3"/>
      <c r="AL20" s="3"/>
      <c r="AM20" s="3"/>
    </row>
    <row r="21" spans="1:39" x14ac:dyDescent="0.25">
      <c r="A21" s="32"/>
      <c r="B21" s="33"/>
      <c r="C21" s="34"/>
      <c r="D21" s="35"/>
      <c r="E21" s="68"/>
      <c r="F21" s="31"/>
      <c r="G21" s="31"/>
      <c r="H21" s="31"/>
      <c r="I21" s="31"/>
      <c r="J21" s="31"/>
      <c r="K21" s="31"/>
      <c r="L21" s="31"/>
      <c r="M21" s="70" t="str">
        <f t="shared" si="0"/>
        <v/>
      </c>
      <c r="N21" s="31"/>
      <c r="O21" s="31"/>
      <c r="P21" s="31"/>
      <c r="Q21" s="69" t="str">
        <f t="shared" si="2"/>
        <v/>
      </c>
      <c r="R21" s="56"/>
      <c r="S21" s="54"/>
      <c r="T21" s="55"/>
      <c r="U21" s="61"/>
      <c r="V21" s="58" t="str">
        <f t="shared" si="3"/>
        <v/>
      </c>
      <c r="W21" s="73" t="str">
        <f t="shared" si="1"/>
        <v/>
      </c>
      <c r="X21" s="3"/>
      <c r="AL21" s="3"/>
      <c r="AM21" s="3"/>
    </row>
    <row r="22" spans="1:39" x14ac:dyDescent="0.25">
      <c r="A22" s="32"/>
      <c r="B22" s="33"/>
      <c r="C22" s="34"/>
      <c r="D22" s="35"/>
      <c r="E22" s="68"/>
      <c r="F22" s="31"/>
      <c r="G22" s="31"/>
      <c r="H22" s="31"/>
      <c r="I22" s="31"/>
      <c r="J22" s="31"/>
      <c r="K22" s="31"/>
      <c r="L22" s="31"/>
      <c r="M22" s="70" t="str">
        <f t="shared" si="0"/>
        <v/>
      </c>
      <c r="N22" s="31"/>
      <c r="O22" s="31"/>
      <c r="P22" s="31"/>
      <c r="Q22" s="69" t="str">
        <f t="shared" si="2"/>
        <v/>
      </c>
      <c r="R22" s="56"/>
      <c r="S22" s="54"/>
      <c r="T22" s="55"/>
      <c r="U22" s="61"/>
      <c r="V22" s="58" t="str">
        <f t="shared" si="3"/>
        <v/>
      </c>
      <c r="W22" s="73" t="str">
        <f t="shared" si="1"/>
        <v/>
      </c>
      <c r="X22" s="3"/>
      <c r="AL22" s="3"/>
      <c r="AM22" s="3"/>
    </row>
    <row r="23" spans="1:39" x14ac:dyDescent="0.25">
      <c r="A23" s="32"/>
      <c r="B23" s="33"/>
      <c r="C23" s="34"/>
      <c r="D23" s="35"/>
      <c r="E23" s="68"/>
      <c r="F23" s="31"/>
      <c r="G23" s="31"/>
      <c r="H23" s="31"/>
      <c r="I23" s="31"/>
      <c r="J23" s="31"/>
      <c r="K23" s="31"/>
      <c r="L23" s="31"/>
      <c r="M23" s="70" t="str">
        <f t="shared" si="0"/>
        <v/>
      </c>
      <c r="N23" s="31"/>
      <c r="O23" s="31"/>
      <c r="P23" s="31"/>
      <c r="Q23" s="69" t="str">
        <f t="shared" si="2"/>
        <v/>
      </c>
      <c r="R23" s="56"/>
      <c r="S23" s="54"/>
      <c r="T23" s="55"/>
      <c r="U23" s="61"/>
      <c r="V23" s="58" t="str">
        <f t="shared" si="3"/>
        <v/>
      </c>
      <c r="W23" s="73" t="str">
        <f t="shared" si="1"/>
        <v/>
      </c>
      <c r="X23" s="3"/>
      <c r="AL23" s="3"/>
      <c r="AM23" s="3"/>
    </row>
    <row r="24" spans="1:39" x14ac:dyDescent="0.25">
      <c r="A24" s="32"/>
      <c r="B24" s="33"/>
      <c r="C24" s="34"/>
      <c r="D24" s="35"/>
      <c r="E24" s="68"/>
      <c r="F24" s="31"/>
      <c r="G24" s="31"/>
      <c r="H24" s="31"/>
      <c r="I24" s="31"/>
      <c r="J24" s="31"/>
      <c r="K24" s="31"/>
      <c r="L24" s="31"/>
      <c r="M24" s="70" t="str">
        <f t="shared" si="0"/>
        <v/>
      </c>
      <c r="N24" s="31"/>
      <c r="O24" s="31"/>
      <c r="P24" s="31"/>
      <c r="Q24" s="69" t="str">
        <f t="shared" si="2"/>
        <v/>
      </c>
      <c r="R24" s="56"/>
      <c r="S24" s="54"/>
      <c r="T24" s="55"/>
      <c r="U24" s="61"/>
      <c r="V24" s="58" t="str">
        <f t="shared" si="3"/>
        <v/>
      </c>
      <c r="W24" s="73" t="str">
        <f t="shared" si="1"/>
        <v/>
      </c>
      <c r="X24" s="3"/>
      <c r="AL24" s="3"/>
      <c r="AM24" s="3"/>
    </row>
    <row r="25" spans="1:39" x14ac:dyDescent="0.25">
      <c r="A25" s="32"/>
      <c r="B25" s="33"/>
      <c r="C25" s="34"/>
      <c r="D25" s="35"/>
      <c r="E25" s="68"/>
      <c r="F25" s="31"/>
      <c r="G25" s="31"/>
      <c r="H25" s="31"/>
      <c r="I25" s="31"/>
      <c r="J25" s="31"/>
      <c r="K25" s="31"/>
      <c r="L25" s="31"/>
      <c r="M25" s="70" t="str">
        <f t="shared" si="0"/>
        <v/>
      </c>
      <c r="N25" s="31"/>
      <c r="O25" s="31"/>
      <c r="P25" s="31"/>
      <c r="Q25" s="69" t="str">
        <f t="shared" si="2"/>
        <v/>
      </c>
      <c r="R25" s="56"/>
      <c r="S25" s="54"/>
      <c r="T25" s="55"/>
      <c r="U25" s="61"/>
      <c r="V25" s="58" t="str">
        <f t="shared" si="3"/>
        <v/>
      </c>
      <c r="W25" s="73" t="str">
        <f t="shared" si="1"/>
        <v/>
      </c>
      <c r="X25" s="3"/>
      <c r="AL25" s="3"/>
      <c r="AM25" s="3"/>
    </row>
    <row r="26" spans="1:39" x14ac:dyDescent="0.25">
      <c r="A26" s="32"/>
      <c r="B26" s="33"/>
      <c r="C26" s="34"/>
      <c r="D26" s="35"/>
      <c r="E26" s="68"/>
      <c r="F26" s="31"/>
      <c r="G26" s="31"/>
      <c r="H26" s="31"/>
      <c r="I26" s="31"/>
      <c r="J26" s="31"/>
      <c r="K26" s="31"/>
      <c r="L26" s="31"/>
      <c r="M26" s="70" t="str">
        <f t="shared" si="0"/>
        <v/>
      </c>
      <c r="N26" s="31"/>
      <c r="O26" s="31"/>
      <c r="P26" s="31"/>
      <c r="Q26" s="69" t="str">
        <f t="shared" si="2"/>
        <v/>
      </c>
      <c r="R26" s="56"/>
      <c r="S26" s="54"/>
      <c r="T26" s="55"/>
      <c r="U26" s="61"/>
      <c r="V26" s="58" t="str">
        <f t="shared" si="3"/>
        <v/>
      </c>
      <c r="W26" s="73" t="str">
        <f t="shared" si="1"/>
        <v/>
      </c>
      <c r="X26" s="3"/>
      <c r="AL26" s="3"/>
      <c r="AM26" s="3"/>
    </row>
    <row r="27" spans="1:39" x14ac:dyDescent="0.25">
      <c r="A27" s="32"/>
      <c r="B27" s="33"/>
      <c r="C27" s="34"/>
      <c r="D27" s="35"/>
      <c r="E27" s="68"/>
      <c r="F27" s="31"/>
      <c r="G27" s="31"/>
      <c r="H27" s="31"/>
      <c r="I27" s="31"/>
      <c r="J27" s="31"/>
      <c r="K27" s="31"/>
      <c r="L27" s="31"/>
      <c r="M27" s="70" t="str">
        <f t="shared" si="0"/>
        <v/>
      </c>
      <c r="N27" s="31"/>
      <c r="O27" s="31"/>
      <c r="P27" s="31"/>
      <c r="Q27" s="69" t="str">
        <f t="shared" si="2"/>
        <v/>
      </c>
      <c r="R27" s="56"/>
      <c r="S27" s="54"/>
      <c r="T27" s="55"/>
      <c r="U27" s="61"/>
      <c r="V27" s="58" t="str">
        <f t="shared" si="3"/>
        <v/>
      </c>
      <c r="W27" s="73" t="str">
        <f t="shared" si="1"/>
        <v/>
      </c>
      <c r="X27" s="3"/>
      <c r="AL27" s="3"/>
      <c r="AM27" s="3"/>
    </row>
    <row r="28" spans="1:39" x14ac:dyDescent="0.25">
      <c r="A28" s="32"/>
      <c r="B28" s="33"/>
      <c r="C28" s="34"/>
      <c r="D28" s="35"/>
      <c r="E28" s="68"/>
      <c r="F28" s="31"/>
      <c r="G28" s="31"/>
      <c r="H28" s="31"/>
      <c r="I28" s="31"/>
      <c r="J28" s="31"/>
      <c r="K28" s="31"/>
      <c r="L28" s="31"/>
      <c r="M28" s="70" t="str">
        <f t="shared" si="0"/>
        <v/>
      </c>
      <c r="N28" s="31"/>
      <c r="O28" s="31"/>
      <c r="P28" s="31"/>
      <c r="Q28" s="69" t="str">
        <f t="shared" si="2"/>
        <v/>
      </c>
      <c r="R28" s="56"/>
      <c r="S28" s="54"/>
      <c r="T28" s="55"/>
      <c r="U28" s="61"/>
      <c r="V28" s="58" t="str">
        <f t="shared" si="3"/>
        <v/>
      </c>
      <c r="W28" s="73" t="str">
        <f t="shared" si="1"/>
        <v/>
      </c>
      <c r="X28" s="3"/>
      <c r="AL28" s="3"/>
      <c r="AM28" s="3"/>
    </row>
    <row r="29" spans="1:39" x14ac:dyDescent="0.25">
      <c r="A29" s="32"/>
      <c r="B29" s="33"/>
      <c r="C29" s="34"/>
      <c r="D29" s="35"/>
      <c r="E29" s="68"/>
      <c r="F29" s="31"/>
      <c r="G29" s="31"/>
      <c r="H29" s="31"/>
      <c r="I29" s="31"/>
      <c r="J29" s="31"/>
      <c r="K29" s="31"/>
      <c r="L29" s="31"/>
      <c r="M29" s="70" t="str">
        <f t="shared" si="0"/>
        <v/>
      </c>
      <c r="N29" s="31"/>
      <c r="O29" s="31"/>
      <c r="P29" s="31"/>
      <c r="Q29" s="69" t="str">
        <f t="shared" si="2"/>
        <v/>
      </c>
      <c r="R29" s="56"/>
      <c r="S29" s="54"/>
      <c r="T29" s="55"/>
      <c r="U29" s="61"/>
      <c r="V29" s="58" t="str">
        <f t="shared" si="3"/>
        <v/>
      </c>
      <c r="W29" s="73" t="str">
        <f t="shared" si="1"/>
        <v/>
      </c>
      <c r="X29" s="3"/>
      <c r="AL29" s="3"/>
      <c r="AM29" s="3"/>
    </row>
    <row r="30" spans="1:39" x14ac:dyDescent="0.25">
      <c r="A30" s="32"/>
      <c r="B30" s="33"/>
      <c r="C30" s="34"/>
      <c r="D30" s="35"/>
      <c r="E30" s="68"/>
      <c r="F30" s="31"/>
      <c r="G30" s="31"/>
      <c r="H30" s="31"/>
      <c r="I30" s="31"/>
      <c r="J30" s="31"/>
      <c r="K30" s="31"/>
      <c r="L30" s="31"/>
      <c r="M30" s="70" t="str">
        <f t="shared" si="0"/>
        <v/>
      </c>
      <c r="N30" s="31"/>
      <c r="O30" s="31"/>
      <c r="P30" s="31"/>
      <c r="Q30" s="69" t="str">
        <f t="shared" si="2"/>
        <v/>
      </c>
      <c r="R30" s="56"/>
      <c r="S30" s="54"/>
      <c r="T30" s="55"/>
      <c r="U30" s="61"/>
      <c r="V30" s="58" t="str">
        <f t="shared" si="3"/>
        <v/>
      </c>
      <c r="W30" s="73" t="str">
        <f t="shared" si="1"/>
        <v/>
      </c>
      <c r="X30" s="3"/>
      <c r="AL30" s="3"/>
      <c r="AM30" s="3"/>
    </row>
    <row r="31" spans="1:39" x14ac:dyDescent="0.25">
      <c r="A31" s="32"/>
      <c r="B31" s="33"/>
      <c r="C31" s="34"/>
      <c r="D31" s="35"/>
      <c r="E31" s="68"/>
      <c r="F31" s="31"/>
      <c r="G31" s="31"/>
      <c r="H31" s="31"/>
      <c r="I31" s="31"/>
      <c r="J31" s="31"/>
      <c r="K31" s="31"/>
      <c r="L31" s="31"/>
      <c r="M31" s="70" t="str">
        <f t="shared" si="0"/>
        <v/>
      </c>
      <c r="N31" s="31"/>
      <c r="O31" s="31"/>
      <c r="P31" s="31"/>
      <c r="Q31" s="69" t="str">
        <f t="shared" si="2"/>
        <v/>
      </c>
      <c r="R31" s="56"/>
      <c r="S31" s="54"/>
      <c r="T31" s="55"/>
      <c r="U31" s="61"/>
      <c r="V31" s="58" t="str">
        <f t="shared" si="3"/>
        <v/>
      </c>
      <c r="W31" s="73" t="str">
        <f t="shared" si="1"/>
        <v/>
      </c>
      <c r="X31" s="3"/>
      <c r="AL31" s="3"/>
      <c r="AM31" s="3"/>
    </row>
    <row r="32" spans="1:39" x14ac:dyDescent="0.25">
      <c r="A32" s="32"/>
      <c r="B32" s="33"/>
      <c r="C32" s="34"/>
      <c r="D32" s="35"/>
      <c r="E32" s="68"/>
      <c r="F32" s="31"/>
      <c r="G32" s="31"/>
      <c r="H32" s="31"/>
      <c r="I32" s="31"/>
      <c r="J32" s="31"/>
      <c r="K32" s="31"/>
      <c r="L32" s="31"/>
      <c r="M32" s="70" t="str">
        <f t="shared" si="0"/>
        <v/>
      </c>
      <c r="N32" s="31"/>
      <c r="O32" s="31"/>
      <c r="P32" s="31"/>
      <c r="Q32" s="69" t="str">
        <f t="shared" si="2"/>
        <v/>
      </c>
      <c r="R32" s="56"/>
      <c r="S32" s="54"/>
      <c r="T32" s="55"/>
      <c r="U32" s="61"/>
      <c r="V32" s="58" t="str">
        <f t="shared" si="3"/>
        <v/>
      </c>
      <c r="W32" s="73" t="str">
        <f t="shared" si="1"/>
        <v/>
      </c>
      <c r="X32" s="3"/>
      <c r="AL32" s="3"/>
      <c r="AM32" s="3"/>
    </row>
    <row r="33" spans="1:39" ht="15.75" thickBot="1" x14ac:dyDescent="0.3">
      <c r="A33" s="36"/>
      <c r="B33" s="25"/>
      <c r="C33" s="37"/>
      <c r="D33" s="38"/>
      <c r="E33" s="24"/>
      <c r="F33" s="25"/>
      <c r="G33" s="25"/>
      <c r="H33" s="25"/>
      <c r="I33" s="25"/>
      <c r="J33" s="25"/>
      <c r="K33" s="25"/>
      <c r="L33" s="25"/>
      <c r="M33" s="71" t="str">
        <f t="shared" si="0"/>
        <v/>
      </c>
      <c r="N33" s="25"/>
      <c r="O33" s="25"/>
      <c r="P33" s="31"/>
      <c r="Q33" s="69" t="str">
        <f t="shared" si="2"/>
        <v/>
      </c>
      <c r="R33" s="65"/>
      <c r="S33" s="66"/>
      <c r="T33" s="67"/>
      <c r="U33" s="62"/>
      <c r="V33" s="59" t="str">
        <f t="shared" si="3"/>
        <v/>
      </c>
      <c r="W33" s="74" t="str">
        <f t="shared" si="1"/>
        <v/>
      </c>
      <c r="X33" s="3"/>
      <c r="AL33" s="3"/>
      <c r="AM33" s="3"/>
    </row>
    <row r="34" spans="1:39" ht="24.6" customHeight="1" thickBot="1" x14ac:dyDescent="0.3">
      <c r="A34" s="75" t="s">
        <v>32</v>
      </c>
      <c r="B34" s="76"/>
      <c r="C34" s="77"/>
      <c r="D34" s="78"/>
      <c r="E34" s="79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1" t="str">
        <f>IFERROR(AVERAGE(W9:W33),"")</f>
        <v/>
      </c>
      <c r="X34" s="3"/>
      <c r="AL34" s="3"/>
      <c r="AM34" s="3"/>
    </row>
    <row r="35" spans="1:39" x14ac:dyDescent="0.25">
      <c r="A35" s="3"/>
      <c r="B35" s="3"/>
      <c r="C35" s="21"/>
      <c r="D35" s="3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3"/>
      <c r="Q35" s="8"/>
      <c r="R35" s="3"/>
      <c r="S35" s="3"/>
      <c r="T35" s="3"/>
      <c r="U35" s="3"/>
      <c r="V35" s="3"/>
      <c r="W35" s="3"/>
      <c r="X35" s="3"/>
    </row>
    <row r="36" spans="1:39" x14ac:dyDescent="0.25">
      <c r="A36" s="3"/>
      <c r="B36" s="3"/>
      <c r="C36" s="21"/>
      <c r="D36" s="3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3"/>
      <c r="Q36" s="8"/>
      <c r="R36" s="3"/>
      <c r="S36" s="3"/>
      <c r="T36" s="3"/>
      <c r="U36" s="3"/>
      <c r="V36" s="3"/>
      <c r="W36" s="3"/>
      <c r="X36" s="3"/>
    </row>
    <row r="37" spans="1:39" x14ac:dyDescent="0.25">
      <c r="A37" s="3"/>
      <c r="B37" s="3"/>
      <c r="C37" s="21"/>
      <c r="D37" s="3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3"/>
      <c r="Q37" s="8"/>
      <c r="R37" s="3"/>
      <c r="S37" s="3"/>
      <c r="T37" s="3"/>
      <c r="U37" s="3"/>
      <c r="V37" s="3"/>
      <c r="W37" s="3"/>
      <c r="X37" s="3"/>
    </row>
    <row r="38" spans="1:39" x14ac:dyDescent="0.25">
      <c r="A38" s="3"/>
      <c r="B38" s="3"/>
      <c r="C38" s="21"/>
      <c r="D38" s="3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3"/>
      <c r="Q38" s="8"/>
      <c r="R38" s="3"/>
      <c r="S38" s="3"/>
      <c r="T38" s="3"/>
      <c r="U38" s="3"/>
      <c r="V38" s="3"/>
      <c r="W38" s="3"/>
      <c r="X38" s="3"/>
    </row>
    <row r="39" spans="1:39" x14ac:dyDescent="0.25">
      <c r="A39" s="3"/>
      <c r="B39" s="3"/>
      <c r="C39" s="21"/>
      <c r="D39" s="3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3"/>
      <c r="Q39" s="8"/>
      <c r="R39" s="3"/>
      <c r="S39" s="3"/>
      <c r="T39" s="3"/>
      <c r="U39" s="3"/>
      <c r="V39" s="3"/>
      <c r="W39" s="3"/>
      <c r="X39" s="3"/>
    </row>
    <row r="40" spans="1:39" x14ac:dyDescent="0.25">
      <c r="A40" s="3"/>
      <c r="B40" s="3"/>
      <c r="C40" s="21"/>
      <c r="D40" s="3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3"/>
      <c r="Q40" s="8"/>
      <c r="R40" s="3"/>
      <c r="S40" s="3"/>
      <c r="T40" s="3"/>
      <c r="U40" s="3"/>
      <c r="V40" s="3"/>
      <c r="W40" s="3"/>
      <c r="X40" s="3"/>
    </row>
    <row r="41" spans="1:39" x14ac:dyDescent="0.25">
      <c r="A41" s="3"/>
      <c r="B41" s="3"/>
      <c r="C41" s="21"/>
      <c r="D41" s="3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3"/>
      <c r="Q41" s="8"/>
      <c r="R41" s="3"/>
      <c r="S41" s="3"/>
      <c r="T41" s="3"/>
      <c r="U41" s="3"/>
      <c r="V41" s="3"/>
      <c r="W41" s="3"/>
      <c r="X41" s="3"/>
    </row>
    <row r="42" spans="1:39" x14ac:dyDescent="0.25">
      <c r="A42" s="3"/>
      <c r="B42" s="3"/>
      <c r="C42" s="21"/>
      <c r="D42" s="3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3"/>
      <c r="Q42" s="8"/>
      <c r="R42" s="3"/>
      <c r="S42" s="3"/>
      <c r="T42" s="3"/>
      <c r="U42" s="3"/>
      <c r="V42" s="3"/>
      <c r="W42" s="3"/>
      <c r="X42" s="3"/>
    </row>
    <row r="43" spans="1:39" x14ac:dyDescent="0.25">
      <c r="A43" s="3"/>
      <c r="B43" s="3"/>
      <c r="C43" s="21"/>
      <c r="D43" s="3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3"/>
      <c r="Q43" s="8"/>
      <c r="R43" s="3"/>
      <c r="S43" s="3"/>
      <c r="T43" s="3"/>
      <c r="U43" s="3"/>
      <c r="V43" s="3"/>
      <c r="W43" s="3"/>
      <c r="X43" s="3"/>
    </row>
    <row r="44" spans="1:39" s="3" customFormat="1" x14ac:dyDescent="0.25">
      <c r="C44" s="21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Q44" s="8"/>
    </row>
    <row r="45" spans="1:39" s="3" customFormat="1" x14ac:dyDescent="0.25">
      <c r="C45" s="21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Q45" s="8"/>
    </row>
    <row r="46" spans="1:39" s="3" customFormat="1" x14ac:dyDescent="0.25">
      <c r="C46" s="21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Q46" s="8"/>
    </row>
    <row r="47" spans="1:39" s="3" customFormat="1" x14ac:dyDescent="0.25">
      <c r="C47" s="21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Q47" s="8"/>
    </row>
    <row r="48" spans="1:39" s="3" customFormat="1" x14ac:dyDescent="0.25">
      <c r="C48" s="21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Q48" s="8"/>
    </row>
    <row r="49" spans="3:17" s="3" customFormat="1" x14ac:dyDescent="0.25">
      <c r="C49" s="21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Q49" s="8"/>
    </row>
    <row r="50" spans="3:17" s="3" customFormat="1" x14ac:dyDescent="0.25">
      <c r="C50" s="21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Q50" s="8"/>
    </row>
    <row r="51" spans="3:17" s="3" customFormat="1" x14ac:dyDescent="0.25">
      <c r="C51" s="21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Q51" s="8"/>
    </row>
    <row r="52" spans="3:17" s="3" customFormat="1" x14ac:dyDescent="0.25">
      <c r="C52" s="21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Q52" s="8"/>
    </row>
    <row r="53" spans="3:17" s="3" customFormat="1" x14ac:dyDescent="0.25">
      <c r="C53" s="21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Q53" s="8"/>
    </row>
    <row r="54" spans="3:17" s="3" customFormat="1" x14ac:dyDescent="0.25">
      <c r="C54" s="21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Q54" s="8"/>
    </row>
    <row r="55" spans="3:17" s="3" customFormat="1" x14ac:dyDescent="0.25">
      <c r="C55" s="21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Q55" s="8"/>
    </row>
    <row r="56" spans="3:17" s="3" customFormat="1" x14ac:dyDescent="0.25">
      <c r="C56" s="21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Q56" s="8"/>
    </row>
    <row r="57" spans="3:17" s="3" customFormat="1" x14ac:dyDescent="0.25">
      <c r="C57" s="21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Q57" s="8"/>
    </row>
    <row r="58" spans="3:17" s="3" customFormat="1" x14ac:dyDescent="0.25">
      <c r="C58" s="21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Q58" s="8"/>
    </row>
    <row r="59" spans="3:17" s="3" customFormat="1" x14ac:dyDescent="0.25">
      <c r="C59" s="21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Q59" s="8"/>
    </row>
    <row r="60" spans="3:17" s="3" customFormat="1" x14ac:dyDescent="0.25">
      <c r="C60" s="21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Q60" s="8"/>
    </row>
    <row r="61" spans="3:17" s="3" customFormat="1" x14ac:dyDescent="0.25">
      <c r="C61" s="21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Q61" s="8"/>
    </row>
    <row r="62" spans="3:17" s="3" customFormat="1" x14ac:dyDescent="0.25">
      <c r="C62" s="21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Q62" s="8"/>
    </row>
    <row r="63" spans="3:17" s="3" customFormat="1" x14ac:dyDescent="0.25">
      <c r="C63" s="21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Q63" s="8"/>
    </row>
    <row r="64" spans="3:17" s="3" customFormat="1" x14ac:dyDescent="0.25">
      <c r="C64" s="21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Q64" s="8"/>
    </row>
    <row r="65" spans="3:17" s="3" customFormat="1" x14ac:dyDescent="0.25">
      <c r="C65" s="21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Q65" s="8"/>
    </row>
    <row r="66" spans="3:17" s="3" customFormat="1" x14ac:dyDescent="0.25">
      <c r="C66" s="21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Q66" s="8"/>
    </row>
    <row r="67" spans="3:17" s="3" customFormat="1" x14ac:dyDescent="0.25">
      <c r="C67" s="21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Q67" s="8"/>
    </row>
    <row r="68" spans="3:17" s="3" customFormat="1" x14ac:dyDescent="0.25">
      <c r="C68" s="21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Q68" s="8"/>
    </row>
    <row r="69" spans="3:17" s="3" customFormat="1" x14ac:dyDescent="0.25">
      <c r="C69" s="21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Q69" s="8"/>
    </row>
    <row r="70" spans="3:17" s="3" customFormat="1" x14ac:dyDescent="0.25">
      <c r="C70" s="21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Q70" s="8"/>
    </row>
    <row r="71" spans="3:17" s="3" customFormat="1" x14ac:dyDescent="0.25">
      <c r="C71" s="21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Q71" s="8"/>
    </row>
    <row r="72" spans="3:17" s="3" customFormat="1" x14ac:dyDescent="0.25">
      <c r="C72" s="21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Q72" s="8"/>
    </row>
    <row r="73" spans="3:17" s="3" customFormat="1" x14ac:dyDescent="0.25">
      <c r="C73" s="21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Q73" s="8"/>
    </row>
    <row r="74" spans="3:17" s="3" customFormat="1" x14ac:dyDescent="0.25">
      <c r="C74" s="21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Q74" s="8"/>
    </row>
    <row r="75" spans="3:17" s="3" customFormat="1" x14ac:dyDescent="0.25">
      <c r="C75" s="21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Q75" s="8"/>
    </row>
    <row r="76" spans="3:17" s="3" customFormat="1" x14ac:dyDescent="0.25">
      <c r="C76" s="21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Q76" s="8"/>
    </row>
    <row r="77" spans="3:17" s="3" customFormat="1" x14ac:dyDescent="0.25">
      <c r="C77" s="21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Q77" s="8"/>
    </row>
    <row r="78" spans="3:17" s="3" customFormat="1" x14ac:dyDescent="0.25">
      <c r="C78" s="21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Q78" s="8"/>
    </row>
    <row r="79" spans="3:17" s="3" customFormat="1" x14ac:dyDescent="0.25">
      <c r="C79" s="21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Q79" s="8"/>
    </row>
    <row r="80" spans="3:17" s="3" customFormat="1" x14ac:dyDescent="0.25">
      <c r="C80" s="21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Q80" s="8"/>
    </row>
    <row r="81" spans="3:17" s="3" customFormat="1" x14ac:dyDescent="0.25">
      <c r="C81" s="21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Q81" s="8"/>
    </row>
    <row r="82" spans="3:17" s="3" customFormat="1" x14ac:dyDescent="0.25">
      <c r="C82" s="21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Q82" s="8"/>
    </row>
    <row r="83" spans="3:17" s="3" customFormat="1" x14ac:dyDescent="0.25">
      <c r="C83" s="21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Q83" s="8"/>
    </row>
    <row r="84" spans="3:17" s="3" customFormat="1" x14ac:dyDescent="0.25">
      <c r="C84" s="21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Q84" s="8"/>
    </row>
    <row r="85" spans="3:17" s="3" customFormat="1" x14ac:dyDescent="0.25">
      <c r="C85" s="21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Q85" s="8"/>
    </row>
    <row r="86" spans="3:17" s="3" customFormat="1" x14ac:dyDescent="0.25">
      <c r="C86" s="21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Q86" s="8"/>
    </row>
    <row r="87" spans="3:17" s="3" customFormat="1" x14ac:dyDescent="0.25">
      <c r="C87" s="21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Q87" s="8"/>
    </row>
    <row r="88" spans="3:17" s="3" customFormat="1" x14ac:dyDescent="0.25">
      <c r="C88" s="21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Q88" s="8"/>
    </row>
    <row r="89" spans="3:17" s="3" customFormat="1" x14ac:dyDescent="0.25">
      <c r="C89" s="21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Q89" s="8"/>
    </row>
    <row r="90" spans="3:17" s="3" customFormat="1" x14ac:dyDescent="0.25">
      <c r="C90" s="21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Q90" s="8"/>
    </row>
    <row r="91" spans="3:17" s="3" customFormat="1" x14ac:dyDescent="0.25">
      <c r="C91" s="21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Q91" s="8"/>
    </row>
    <row r="92" spans="3:17" s="3" customFormat="1" x14ac:dyDescent="0.25">
      <c r="C92" s="21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Q92" s="8"/>
    </row>
    <row r="93" spans="3:17" s="3" customFormat="1" x14ac:dyDescent="0.25">
      <c r="C93" s="21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Q93" s="8"/>
    </row>
    <row r="94" spans="3:17" s="3" customFormat="1" x14ac:dyDescent="0.25">
      <c r="C94" s="21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Q94" s="8"/>
    </row>
    <row r="95" spans="3:17" s="3" customFormat="1" x14ac:dyDescent="0.25">
      <c r="C95" s="21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Q95" s="8"/>
    </row>
    <row r="96" spans="3:17" s="3" customFormat="1" x14ac:dyDescent="0.25">
      <c r="C96" s="21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Q96" s="8"/>
    </row>
    <row r="97" spans="3:17" s="3" customFormat="1" x14ac:dyDescent="0.25">
      <c r="C97" s="21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Q97" s="8"/>
    </row>
    <row r="98" spans="3:17" s="3" customFormat="1" x14ac:dyDescent="0.25">
      <c r="C98" s="21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Q98" s="8"/>
    </row>
    <row r="99" spans="3:17" s="3" customFormat="1" x14ac:dyDescent="0.25">
      <c r="C99" s="21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Q99" s="8"/>
    </row>
    <row r="100" spans="3:17" s="3" customFormat="1" x14ac:dyDescent="0.25">
      <c r="C100" s="21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Q100" s="8"/>
    </row>
    <row r="101" spans="3:17" s="3" customFormat="1" x14ac:dyDescent="0.25">
      <c r="C101" s="21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Q101" s="8"/>
    </row>
    <row r="102" spans="3:17" s="3" customFormat="1" x14ac:dyDescent="0.25">
      <c r="C102" s="21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Q102" s="8"/>
    </row>
    <row r="103" spans="3:17" s="3" customFormat="1" x14ac:dyDescent="0.25">
      <c r="C103" s="21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Q103" s="8"/>
    </row>
    <row r="104" spans="3:17" s="3" customFormat="1" x14ac:dyDescent="0.25">
      <c r="C104" s="21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Q104" s="8"/>
    </row>
    <row r="105" spans="3:17" s="3" customFormat="1" x14ac:dyDescent="0.25">
      <c r="C105" s="21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Q105" s="8"/>
    </row>
    <row r="106" spans="3:17" s="3" customFormat="1" x14ac:dyDescent="0.25">
      <c r="C106" s="21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Q106" s="8"/>
    </row>
    <row r="107" spans="3:17" s="3" customFormat="1" x14ac:dyDescent="0.25">
      <c r="C107" s="21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Q107" s="8"/>
    </row>
    <row r="108" spans="3:17" s="3" customFormat="1" x14ac:dyDescent="0.25">
      <c r="C108" s="21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Q108" s="8"/>
    </row>
    <row r="109" spans="3:17" s="3" customFormat="1" x14ac:dyDescent="0.25">
      <c r="C109" s="21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Q109" s="8"/>
    </row>
    <row r="110" spans="3:17" s="3" customFormat="1" x14ac:dyDescent="0.25">
      <c r="C110" s="21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Q110" s="8"/>
    </row>
    <row r="111" spans="3:17" s="3" customFormat="1" x14ac:dyDescent="0.25">
      <c r="C111" s="21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Q111" s="8"/>
    </row>
    <row r="112" spans="3:17" s="3" customFormat="1" x14ac:dyDescent="0.25">
      <c r="C112" s="21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Q112" s="8"/>
    </row>
    <row r="113" spans="3:17" s="3" customFormat="1" x14ac:dyDescent="0.25">
      <c r="C113" s="21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Q113" s="8"/>
    </row>
    <row r="114" spans="3:17" s="3" customFormat="1" x14ac:dyDescent="0.25">
      <c r="C114" s="21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Q114" s="8"/>
    </row>
    <row r="115" spans="3:17" s="3" customFormat="1" x14ac:dyDescent="0.25">
      <c r="C115" s="21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Q115" s="8"/>
    </row>
    <row r="116" spans="3:17" s="3" customFormat="1" x14ac:dyDescent="0.25">
      <c r="C116" s="21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Q116" s="8"/>
    </row>
    <row r="117" spans="3:17" s="3" customFormat="1" x14ac:dyDescent="0.25">
      <c r="C117" s="21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Q117" s="8"/>
    </row>
    <row r="118" spans="3:17" s="3" customFormat="1" x14ac:dyDescent="0.25">
      <c r="C118" s="21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Q118" s="8"/>
    </row>
    <row r="119" spans="3:17" s="3" customFormat="1" x14ac:dyDescent="0.25">
      <c r="C119" s="21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Q119" s="8"/>
    </row>
    <row r="120" spans="3:17" s="3" customFormat="1" x14ac:dyDescent="0.25">
      <c r="C120" s="21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Q120" s="8"/>
    </row>
    <row r="121" spans="3:17" s="3" customFormat="1" x14ac:dyDescent="0.25">
      <c r="C121" s="21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Q121" s="8"/>
    </row>
    <row r="122" spans="3:17" s="3" customFormat="1" x14ac:dyDescent="0.25">
      <c r="C122" s="21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Q122" s="8"/>
    </row>
    <row r="123" spans="3:17" s="3" customFormat="1" x14ac:dyDescent="0.25">
      <c r="C123" s="21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Q123" s="8"/>
    </row>
    <row r="124" spans="3:17" s="3" customFormat="1" x14ac:dyDescent="0.25">
      <c r="C124" s="21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Q124" s="8"/>
    </row>
    <row r="125" spans="3:17" s="3" customFormat="1" x14ac:dyDescent="0.25">
      <c r="C125" s="21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Q125" s="8"/>
    </row>
    <row r="126" spans="3:17" s="3" customFormat="1" x14ac:dyDescent="0.25">
      <c r="C126" s="21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Q126" s="8"/>
    </row>
    <row r="127" spans="3:17" s="3" customFormat="1" x14ac:dyDescent="0.25">
      <c r="C127" s="21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Q127" s="8"/>
    </row>
    <row r="128" spans="3:17" s="3" customFormat="1" x14ac:dyDescent="0.25">
      <c r="C128" s="21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Q128" s="8"/>
    </row>
    <row r="129" spans="3:17" s="3" customFormat="1" x14ac:dyDescent="0.25">
      <c r="C129" s="21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Q129" s="8"/>
    </row>
    <row r="130" spans="3:17" s="3" customFormat="1" x14ac:dyDescent="0.25">
      <c r="C130" s="21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Q130" s="8"/>
    </row>
    <row r="131" spans="3:17" s="3" customFormat="1" x14ac:dyDescent="0.25">
      <c r="C131" s="21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Q131" s="8"/>
    </row>
    <row r="132" spans="3:17" s="3" customFormat="1" x14ac:dyDescent="0.25">
      <c r="C132" s="21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Q132" s="8"/>
    </row>
  </sheetData>
  <sheetProtection algorithmName="SHA-512" hashValue="2PLAmQewaZJFda3HIwGYA2rUguk6oVJw+X0q4acVpXKqVRZqZpd4SHffxXJYrA0OExLvx5zonsh3JacumAZi9w==" saltValue="TUcMwrozUDsDlsuuudXgTQ==" spinCount="100000" sheet="1" objects="1" scenarios="1"/>
  <mergeCells count="3">
    <mergeCell ref="A4:D5"/>
    <mergeCell ref="R5:S5"/>
    <mergeCell ref="R4:S4"/>
  </mergeCells>
  <dataValidations xWindow="331" yWindow="599" count="8">
    <dataValidation allowBlank="1" showInputMessage="1" showErrorMessage="1" promptTitle="Uputa" prompt="Predstavlja količinu farmaceutskog oblika sadržanu u spremniku (primjerice, unosi se vrijednost 5 ako ampula sadrži 5 ml otopine ili vrijednost 30 ako pakiranje sadrži 30 tableta itd.) " sqref="P8 P4"/>
    <dataValidation type="list" allowBlank="1" showInputMessage="1" showErrorMessage="1" errorTitle="Poruka o pogrešci" error="Potrebno je odabrati vrijednost iz ponuđenog popisa" promptTitle="Uputa" prompt="Odabrati s popisa" sqref="M5 M9:M33">
      <formula1>Sprem</formula1>
    </dataValidation>
    <dataValidation allowBlank="1" showInputMessage="1" showErrorMessage="1" promptTitle="Uputa" prompt="Predstavlja doznu jedinicu lijeka. Za pakiranja namijenjena višekratnoj primjeni - ml, g ili druga brojiva jedinica pakiranja za jednokratnu primjenu (tableta, kapsula...). Za pakiranja namijenjena jednokratnoj primjeni - spremnik (ampula, bočica...)" sqref="N8:N33 N4:N5"/>
    <dataValidation type="whole" operator="greaterThan" allowBlank="1" showInputMessage="1" showErrorMessage="1" errorTitle="Poruka o pogrešci" error="Krivo unesena vrijednost. Potrebno je upisati jedan cijeli broj" promptTitle="Uputa" prompt="Upisati jednu numeričku vrijednost" sqref="O5 O9:O33">
      <formula1>0</formula1>
    </dataValidation>
    <dataValidation allowBlank="1" showInputMessage="1" showErrorMessage="1" promptTitle="UPUTA" prompt="Podatak se uključuje u izračun cijene samo ako nije upisan podatak o postotnom iznosu malopradajne marže." sqref="U8:U33"/>
    <dataValidation allowBlank="1" showErrorMessage="1" sqref="R8:T33"/>
    <dataValidation allowBlank="1" showInputMessage="1" showErrorMessage="1" promptTitle="Uputa" prompt="Unosi se srednji tečaj kune prema tečajnoj listi Hrvatske narodne banke (6 decimalnih  mjesta) važećoj na dan 1. siječnja tekuće godine" sqref="D8:D33"/>
    <dataValidation type="decimal" operator="greaterThan" allowBlank="1" showInputMessage="1" showErrorMessage="1" errorTitle="Poruka o pogrešci" error="Krivo unesena vrijednost. Potrebno je upisati jedan cijeli broj" promptTitle="Uputa" prompt="Upisati jednu numeričku vrijednost" sqref="P9:P33 P5">
      <formula1>0</formula1>
    </dataValidation>
  </dataValidations>
  <pageMargins left="0.31496062992125984" right="0.31496062992125984" top="0.74803149606299213" bottom="0.74803149606299213" header="0.31496062992125984" footer="0.31496062992125984"/>
  <pageSetup paperSize="9" scale="39" orientation="landscape" r:id="rId1"/>
  <headerFooter>
    <oddFooter>&amp;LF-01169/1**SU-OP-0038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defaultRowHeight="15" x14ac:dyDescent="0.25"/>
  <cols>
    <col min="1" max="1" width="14.85546875" bestFit="1" customWidth="1"/>
  </cols>
  <sheetData>
    <row r="1" spans="1:1" x14ac:dyDescent="0.25">
      <c r="A1" t="s">
        <v>21</v>
      </c>
    </row>
    <row r="2" spans="1:1" x14ac:dyDescent="0.25">
      <c r="A2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Izračun</vt:lpstr>
      <vt:lpstr>Vrsta_Spremnika</vt:lpstr>
      <vt:lpstr>Izračun!Print_Area</vt:lpstr>
      <vt:lpstr>Sprem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Grčić Plečko</dc:creator>
  <cp:lastModifiedBy>Josip Kaurinović</cp:lastModifiedBy>
  <cp:lastPrinted>2022-09-07T10:36:36Z</cp:lastPrinted>
  <dcterms:created xsi:type="dcterms:W3CDTF">2019-01-23T14:52:55Z</dcterms:created>
  <dcterms:modified xsi:type="dcterms:W3CDTF">2023-01-13T09:23:15Z</dcterms:modified>
</cp:coreProperties>
</file>